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1" sheetId="1" r:id="rId1"/>
  </sheets>
  <definedNames>
    <definedName name="Excel_BuiltIn_Print_Titles" localSheetId="0">'приложение1'!#REF!</definedName>
  </definedNames>
  <calcPr fullCalcOnLoad="1"/>
</workbook>
</file>

<file path=xl/sharedStrings.xml><?xml version="1.0" encoding="utf-8"?>
<sst xmlns="http://schemas.openxmlformats.org/spreadsheetml/2006/main" count="132" uniqueCount="130">
  <si>
    <t xml:space="preserve">               Приложение 1</t>
  </si>
  <si>
    <t xml:space="preserve">   к  Решению Совета депутатов </t>
  </si>
  <si>
    <t>О бюджете Крутоярского сельского поселения на 2024 год и на плановый период 2025 и 2026 годов</t>
  </si>
  <si>
    <t>Прогнозируемые доходы бюджета Крутоярского сельского поселения на 2024 год и на плановый период 2025 и 2065 годов</t>
  </si>
  <si>
    <t xml:space="preserve"> рублей</t>
  </si>
  <si>
    <t>Код бюджетной классификации Российской Федерации</t>
  </si>
  <si>
    <t>Наименование доходов</t>
  </si>
  <si>
    <t>Сумма</t>
  </si>
  <si>
    <t>2024 год</t>
  </si>
  <si>
    <t>2025 год</t>
  </si>
  <si>
    <t>2026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</si>
  <si>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</si>
  <si>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</si>
  <si>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</si>
  <si>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</si>
  <si>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</si>
  <si>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</si>
  <si>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</si>
  <si>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</si>
  <si>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</si>
  <si>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</si>
  <si>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</si>
  <si>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</si>
  <si>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1 01 02080 01 0000 110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</si>
  <si>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 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</si>
  <si>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</si>
  <si>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</si>
  <si>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</si>
  <si>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</si>
  <si>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</si>
  <si>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</si>
  <si>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</si>
  <si>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</si>
  <si>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</si>
  <si>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</si>
  <si>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</si>
  <si>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</si>
  <si>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</si>
  <si>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</si>
  <si>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</si>
  <si>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</si>
  <si>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</si>
  <si>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</si>
  <si>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</si>
  <si>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</si>
  <si>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</si>
  <si>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</si>
  <si>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</si>
  <si>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</si>
  <si>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</si>
  <si>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</si>
  <si>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</si>
  <si>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</si>
  <si>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</si>
  <si>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</si>
  <si>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</si>
  <si>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</si>
  <si>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</si>
  <si>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</si>
  <si>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</si>
  <si>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</si>
  <si>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</si>
  <si>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</si>
  <si>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</si>
  <si>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 xml:space="preserve">1 06 06030 00 0000 110
 </t>
  </si>
  <si>
    <t>Земельный налог с организаций</t>
  </si>
  <si>
    <t xml:space="preserve">1 06 06033 10 0000 110
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</si>
  <si>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</si>
  <si>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</si>
  <si>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</si>
  <si>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 xml:space="preserve">1 06 06043 10 0000 110
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</si>
  <si>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</si>
  <si>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</si>
  <si>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</si>
  <si>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</si>
  <si>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</si>
  <si>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1 11 05025 10 0000 120</t>
  </si>
  <si>
    <t>Доходы ,получаемые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поселений(за исключением земельных участков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</si>
  <si>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</si>
  <si>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</si>
  <si>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</si>
  <si>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</si>
  <si>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</si>
  <si>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</si>
  <si>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</si>
  <si>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</si>
  <si>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1 13 02065 10 0000 130</t>
  </si>
  <si>
    <t xml:space="preserve"> Доходы, поступающие в порядке возмещения расходов, понесенных в связи с эксплуатацией имущества сельских поселений</t>
  </si>
  <si>
    <t>1 16 00000 00 0000 000</t>
  </si>
  <si>
    <t>ШТРАФЫ,САНКЦИИ,ВОЗМЕЩЕНИЕ УЩЕРБА</t>
  </si>
  <si>
    <t>1 16 02000 00 0000 140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</si>
  <si>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</si>
  <si>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</si>
  <si>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
</t>
  </si>
  <si>
    <t>1 17 00000 00 0000 000</t>
  </si>
  <si>
    <t>ПРОЧИЕ НЕНАЛОГОВЫЕ ДОХОДЫ</t>
  </si>
  <si>
    <t>1 17 15000 00 0000 150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</si>
  <si>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</si>
  <si>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</si>
  <si>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</si>
  <si>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</si>
  <si>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</si>
  <si>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</si>
  <si>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Российской Федерации</t>
  </si>
  <si>
    <t>2 02 20000 00 0000 150</t>
  </si>
  <si>
    <t>Субсидии бюджетам бюджетной системы Российской Федерации(межбюджетные субсидии)</t>
  </si>
  <si>
    <t>2 02 29999 10 0000 150</t>
  </si>
  <si>
    <t>Прочие субсидии бюджетам сельских поселений</t>
  </si>
  <si>
    <t>202 30000 00 0000 150</t>
  </si>
  <si>
    <t xml:space="preserve">Субвенции бюджетам бюджетной системы Российской Федерации </t>
  </si>
  <si>
    <t xml:space="preserve">202 30024 00 0000 150
</t>
  </si>
  <si>
    <t>Субвенции местным бюджетам на выполнение передаваемых  полномочий субъектов Российской Федерации</t>
  </si>
  <si>
    <t xml:space="preserve">202 30024 10 0000 150
</t>
  </si>
  <si>
    <t>Субвенции  бюджетам сельских поселений  на выполнение передаваемых  полномочий субъектов Российской Федерации</t>
  </si>
  <si>
    <t>202 35118 00 0000 150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</si>
  <si>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</si>
  <si>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202 35118 10 0000 150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</si>
  <si>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</si>
  <si>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202 40000 00 0000 150</t>
  </si>
  <si>
    <t xml:space="preserve">  Иные межбюджетные трансферты</t>
  </si>
  <si>
    <t>2 02 49999 00 0000 150</t>
  </si>
  <si>
    <t xml:space="preserve">  Прочие межбюджетные трансферты, передаваемые бюджетам</t>
  </si>
  <si>
    <t xml:space="preserve"> 2 02 49999 10 0000 150</t>
  </si>
  <si>
    <t xml:space="preserve">  Прочие межбюджетные трансферты, передаваемые бюджетам сельских поселений</t>
  </si>
  <si>
    <t>207 00000 00 0000 000</t>
  </si>
  <si>
    <t xml:space="preserve">Прочие безвозмездные поступления </t>
  </si>
  <si>
    <t>207 05000 10 0000 150</t>
  </si>
  <si>
    <t>Прочие безвозмездные поступления в бюджеты сельских поселений</t>
  </si>
  <si>
    <t>207 05030 10 0000 150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</si>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</sst>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@"/>
  </numFmts>
  <fonts count="15">
    <font>
      <sz val="10"/>
      <name val="Arial Cyr"/>
      <family val="0"/>
    </font>
    <font>
      <sz val="10"/>
      <name val="Arial"/>
      <family val="0"/>
    </font>
    <font>
      <sz val="8"/>
      <color indexed="8"/>
      <name val="Arial Cyr"/>
      <family val="0"/>
    </font>
    <font>
      <sz val="20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left" wrapText="1" indent="2"/>
      <protection/>
    </xf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right"/>
    </xf>
    <xf numFmtId="164" fontId="6" fillId="0" borderId="0" xfId="0" applyFont="1" applyFill="1" applyBorder="1" applyAlignment="1">
      <alignment horizontal="center"/>
    </xf>
    <xf numFmtId="164" fontId="7" fillId="0" borderId="0" xfId="0" applyFont="1" applyFill="1" applyAlignment="1">
      <alignment/>
    </xf>
    <xf numFmtId="165" fontId="7" fillId="0" borderId="0" xfId="0" applyNumberFormat="1" applyFont="1" applyFill="1" applyAlignment="1">
      <alignment horizontal="right"/>
    </xf>
    <xf numFmtId="164" fontId="7" fillId="0" borderId="2" xfId="0" applyFont="1" applyFill="1" applyBorder="1" applyAlignment="1">
      <alignment wrapText="1"/>
    </xf>
    <xf numFmtId="164" fontId="7" fillId="0" borderId="2" xfId="0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left" wrapText="1"/>
    </xf>
    <xf numFmtId="164" fontId="8" fillId="2" borderId="2" xfId="0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center" vertical="top"/>
    </xf>
    <xf numFmtId="164" fontId="9" fillId="0" borderId="2" xfId="0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vertical="top" wrapText="1"/>
    </xf>
    <xf numFmtId="165" fontId="7" fillId="3" borderId="3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10" fillId="0" borderId="2" xfId="0" applyFont="1" applyBorder="1" applyAlignment="1">
      <alignment horizontal="left" vertical="top" wrapText="1"/>
    </xf>
    <xf numFmtId="164" fontId="10" fillId="0" borderId="2" xfId="0" applyFont="1" applyBorder="1" applyAlignment="1">
      <alignment horizontal="left" vertical="top"/>
    </xf>
    <xf numFmtId="164" fontId="8" fillId="2" borderId="2" xfId="0" applyFont="1" applyFill="1" applyBorder="1" applyAlignment="1">
      <alignment horizontal="left" vertical="top" wrapText="1"/>
    </xf>
    <xf numFmtId="164" fontId="11" fillId="3" borderId="2" xfId="0" applyFont="1" applyFill="1" applyBorder="1" applyAlignment="1">
      <alignment horizontal="left" vertical="top" wrapText="1"/>
    </xf>
    <xf numFmtId="164" fontId="11" fillId="3" borderId="2" xfId="0" applyFont="1" applyFill="1" applyBorder="1" applyAlignment="1">
      <alignment vertical="top" wrapText="1"/>
    </xf>
    <xf numFmtId="165" fontId="7" fillId="3" borderId="3" xfId="0" applyNumberFormat="1" applyFont="1" applyFill="1" applyBorder="1" applyAlignment="1">
      <alignment horizontal="center" vertical="top"/>
    </xf>
    <xf numFmtId="164" fontId="9" fillId="0" borderId="2" xfId="0" applyFont="1" applyBorder="1" applyAlignment="1">
      <alignment vertical="top" wrapText="1"/>
    </xf>
    <xf numFmtId="165" fontId="7" fillId="3" borderId="2" xfId="0" applyNumberFormat="1" applyFont="1" applyFill="1" applyBorder="1" applyAlignment="1">
      <alignment horizontal="center" vertical="top"/>
    </xf>
    <xf numFmtId="164" fontId="11" fillId="0" borderId="2" xfId="0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vertical="top" wrapText="1"/>
    </xf>
    <xf numFmtId="164" fontId="12" fillId="0" borderId="2" xfId="0" applyFont="1" applyFill="1" applyBorder="1" applyAlignment="1">
      <alignment horizontal="left" vertical="top" wrapText="1"/>
    </xf>
    <xf numFmtId="164" fontId="12" fillId="0" borderId="2" xfId="0" applyFont="1" applyFill="1" applyBorder="1" applyAlignment="1">
      <alignment vertical="top" wrapText="1"/>
    </xf>
    <xf numFmtId="164" fontId="12" fillId="0" borderId="2" xfId="0" applyFont="1" applyBorder="1" applyAlignment="1">
      <alignment horizontal="left" vertical="top" wrapText="1"/>
    </xf>
    <xf numFmtId="164" fontId="12" fillId="0" borderId="2" xfId="0" applyFont="1" applyBorder="1" applyAlignment="1">
      <alignment vertical="top" wrapText="1"/>
    </xf>
    <xf numFmtId="164" fontId="13" fillId="2" borderId="2" xfId="0" applyFont="1" applyFill="1" applyBorder="1" applyAlignment="1">
      <alignment horizontal="left" vertical="top" wrapText="1"/>
    </xf>
    <xf numFmtId="164" fontId="13" fillId="2" borderId="2" xfId="0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center" vertical="top"/>
    </xf>
    <xf numFmtId="164" fontId="12" fillId="3" borderId="2" xfId="0" applyFont="1" applyFill="1" applyBorder="1" applyAlignment="1">
      <alignment horizontal="left" vertical="top" wrapText="1"/>
    </xf>
    <xf numFmtId="164" fontId="12" fillId="3" borderId="2" xfId="0" applyFont="1" applyFill="1" applyBorder="1" applyAlignment="1">
      <alignment vertical="top" wrapText="1"/>
    </xf>
    <xf numFmtId="164" fontId="8" fillId="2" borderId="2" xfId="21" applyFont="1" applyFill="1" applyBorder="1" applyAlignment="1">
      <alignment horizontal="left" vertical="top" wrapText="1"/>
      <protection/>
    </xf>
    <xf numFmtId="164" fontId="8" fillId="2" borderId="2" xfId="21" applyFont="1" applyFill="1" applyBorder="1" applyAlignment="1">
      <alignment vertical="top" wrapText="1"/>
      <protection/>
    </xf>
    <xf numFmtId="164" fontId="14" fillId="3" borderId="2" xfId="21" applyFont="1" applyFill="1" applyBorder="1" applyAlignment="1">
      <alignment horizontal="left" vertical="top" wrapText="1"/>
      <protection/>
    </xf>
    <xf numFmtId="164" fontId="14" fillId="3" borderId="2" xfId="21" applyFont="1" applyFill="1" applyBorder="1" applyAlignment="1">
      <alignment vertical="top" wrapText="1"/>
      <protection/>
    </xf>
    <xf numFmtId="165" fontId="7" fillId="0" borderId="3" xfId="0" applyNumberFormat="1" applyFont="1" applyFill="1" applyBorder="1" applyAlignment="1">
      <alignment horizontal="center" vertical="top"/>
    </xf>
    <xf numFmtId="164" fontId="11" fillId="0" borderId="2" xfId="21" applyFont="1" applyBorder="1" applyAlignment="1">
      <alignment horizontal="left" vertical="top" wrapText="1"/>
      <protection/>
    </xf>
    <xf numFmtId="164" fontId="11" fillId="0" borderId="2" xfId="21" applyFont="1" applyBorder="1" applyAlignment="1">
      <alignment vertical="top" wrapText="1"/>
      <protection/>
    </xf>
    <xf numFmtId="164" fontId="8" fillId="0" borderId="2" xfId="21" applyFont="1" applyBorder="1" applyAlignment="1">
      <alignment horizontal="left" vertical="top" wrapText="1"/>
      <protection/>
    </xf>
    <xf numFmtId="164" fontId="8" fillId="0" borderId="2" xfId="21" applyFont="1" applyBorder="1" applyAlignment="1">
      <alignment vertical="top" wrapText="1"/>
      <protection/>
    </xf>
    <xf numFmtId="164" fontId="9" fillId="0" borderId="2" xfId="21" applyFont="1" applyBorder="1" applyAlignment="1">
      <alignment horizontal="left" vertical="top" wrapText="1"/>
      <protection/>
    </xf>
    <xf numFmtId="164" fontId="9" fillId="0" borderId="2" xfId="21" applyFont="1" applyBorder="1" applyAlignment="1">
      <alignment vertical="top" wrapText="1"/>
      <protection/>
    </xf>
    <xf numFmtId="164" fontId="11" fillId="0" borderId="2" xfId="0" applyFont="1" applyBorder="1" applyAlignment="1">
      <alignment vertical="top" wrapText="1"/>
    </xf>
    <xf numFmtId="166" fontId="8" fillId="2" borderId="2" xfId="0" applyNumberFormat="1" applyFont="1" applyFill="1" applyBorder="1" applyAlignment="1">
      <alignment horizontal="center" vertical="top"/>
    </xf>
    <xf numFmtId="164" fontId="8" fillId="3" borderId="2" xfId="0" applyFont="1" applyFill="1" applyBorder="1" applyAlignment="1">
      <alignment horizontal="left" vertical="top" wrapText="1"/>
    </xf>
    <xf numFmtId="166" fontId="11" fillId="3" borderId="2" xfId="0" applyNumberFormat="1" applyFont="1" applyFill="1" applyBorder="1" applyAlignment="1">
      <alignment horizontal="center" vertical="top"/>
    </xf>
    <xf numFmtId="164" fontId="11" fillId="0" borderId="2" xfId="0" applyFont="1" applyBorder="1" applyAlignment="1">
      <alignment horizontal="left" vertical="top"/>
    </xf>
    <xf numFmtId="164" fontId="11" fillId="0" borderId="4" xfId="21" applyFont="1" applyBorder="1" applyAlignment="1">
      <alignment vertical="top" wrapText="1"/>
      <protection/>
    </xf>
    <xf numFmtId="166" fontId="7" fillId="0" borderId="4" xfId="21" applyNumberFormat="1" applyFont="1" applyFill="1" applyBorder="1" applyAlignment="1">
      <alignment horizontal="center" vertical="top"/>
      <protection/>
    </xf>
    <xf numFmtId="166" fontId="7" fillId="0" borderId="2" xfId="21" applyNumberFormat="1" applyFont="1" applyFill="1" applyBorder="1" applyAlignment="1">
      <alignment horizontal="center" vertical="top"/>
      <protection/>
    </xf>
    <xf numFmtId="164" fontId="9" fillId="2" borderId="2" xfId="21" applyFont="1" applyFill="1" applyBorder="1" applyAlignment="1">
      <alignment horizontal="left" vertical="top" wrapText="1"/>
      <protection/>
    </xf>
    <xf numFmtId="164" fontId="9" fillId="2" borderId="2" xfId="21" applyFont="1" applyFill="1" applyBorder="1" applyAlignment="1">
      <alignment vertical="top" wrapText="1"/>
      <protection/>
    </xf>
    <xf numFmtId="166" fontId="7" fillId="2" borderId="2" xfId="21" applyNumberFormat="1" applyFont="1" applyFill="1" applyBorder="1" applyAlignment="1">
      <alignment horizontal="center" vertical="top"/>
      <protection/>
    </xf>
    <xf numFmtId="167" fontId="9" fillId="0" borderId="2" xfId="0" applyNumberFormat="1" applyFont="1" applyBorder="1" applyAlignment="1">
      <alignment horizontal="left" vertical="top" wrapText="1"/>
    </xf>
    <xf numFmtId="167" fontId="9" fillId="4" borderId="2" xfId="0" applyNumberFormat="1" applyFont="1" applyFill="1" applyBorder="1" applyAlignment="1">
      <alignment horizontal="left" vertical="top" wrapText="1"/>
    </xf>
    <xf numFmtId="164" fontId="9" fillId="4" borderId="2" xfId="0" applyFont="1" applyFill="1" applyBorder="1" applyAlignment="1">
      <alignment vertical="top" wrapText="1"/>
    </xf>
    <xf numFmtId="166" fontId="7" fillId="4" borderId="2" xfId="21" applyNumberFormat="1" applyFont="1" applyFill="1" applyBorder="1" applyAlignment="1">
      <alignment horizontal="center" vertical="top"/>
      <protection/>
    </xf>
    <xf numFmtId="164" fontId="14" fillId="2" borderId="2" xfId="21" applyFont="1" applyFill="1" applyBorder="1" applyAlignment="1">
      <alignment horizontal="left" vertical="top" wrapText="1"/>
      <protection/>
    </xf>
    <xf numFmtId="164" fontId="14" fillId="2" borderId="2" xfId="21" applyFont="1" applyFill="1" applyBorder="1" applyAlignment="1">
      <alignment vertical="top" wrapText="1"/>
      <protection/>
    </xf>
    <xf numFmtId="166" fontId="6" fillId="2" borderId="5" xfId="21" applyNumberFormat="1" applyFont="1" applyFill="1" applyBorder="1" applyAlignment="1">
      <alignment horizontal="center" vertical="top"/>
      <protection/>
    </xf>
    <xf numFmtId="164" fontId="14" fillId="5" borderId="6" xfId="21" applyFont="1" applyFill="1" applyBorder="1" applyAlignment="1">
      <alignment horizontal="left" vertical="top" wrapText="1"/>
      <protection/>
    </xf>
    <xf numFmtId="164" fontId="14" fillId="5" borderId="6" xfId="21" applyFont="1" applyFill="1" applyBorder="1" applyAlignment="1">
      <alignment vertical="top" wrapText="1"/>
      <protection/>
    </xf>
    <xf numFmtId="166" fontId="6" fillId="5" borderId="7" xfId="21" applyNumberFormat="1" applyFont="1" applyFill="1" applyBorder="1" applyAlignment="1">
      <alignment horizontal="center" vertical="top"/>
      <protection/>
    </xf>
    <xf numFmtId="164" fontId="8" fillId="0" borderId="2" xfId="21" applyFont="1" applyFill="1" applyBorder="1" applyAlignment="1">
      <alignment horizontal="left" vertical="top" wrapText="1"/>
      <protection/>
    </xf>
    <xf numFmtId="164" fontId="8" fillId="0" borderId="2" xfId="21" applyFont="1" applyFill="1" applyBorder="1" applyAlignment="1">
      <alignment vertical="top" wrapText="1"/>
      <protection/>
    </xf>
    <xf numFmtId="166" fontId="6" fillId="0" borderId="7" xfId="21" applyNumberFormat="1" applyFont="1" applyFill="1" applyBorder="1" applyAlignment="1">
      <alignment horizontal="center" vertical="top"/>
      <protection/>
    </xf>
    <xf numFmtId="164" fontId="11" fillId="0" borderId="2" xfId="21" applyFont="1" applyFill="1" applyBorder="1" applyAlignment="1">
      <alignment horizontal="left" vertical="top" wrapText="1"/>
      <protection/>
    </xf>
    <xf numFmtId="164" fontId="11" fillId="0" borderId="2" xfId="21" applyFont="1" applyFill="1" applyBorder="1" applyAlignment="1">
      <alignment vertical="top" wrapText="1"/>
      <protection/>
    </xf>
    <xf numFmtId="164" fontId="14" fillId="0" borderId="2" xfId="21" applyFont="1" applyFill="1" applyBorder="1" applyAlignment="1">
      <alignment horizontal="left" vertical="top" wrapText="1"/>
      <protection/>
    </xf>
    <xf numFmtId="164" fontId="14" fillId="0" borderId="2" xfId="21" applyFont="1" applyFill="1" applyBorder="1" applyAlignment="1">
      <alignment vertical="top" wrapText="1"/>
      <protection/>
    </xf>
    <xf numFmtId="166" fontId="6" fillId="0" borderId="5" xfId="21" applyNumberFormat="1" applyFont="1" applyFill="1" applyBorder="1" applyAlignment="1">
      <alignment horizontal="center" vertical="top"/>
      <protection/>
    </xf>
    <xf numFmtId="166" fontId="6" fillId="0" borderId="2" xfId="21" applyNumberFormat="1" applyFont="1" applyFill="1" applyBorder="1" applyAlignment="1">
      <alignment horizontal="center" vertical="top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9" fillId="0" borderId="2" xfId="21" applyFont="1" applyFill="1" applyBorder="1" applyAlignment="1">
      <alignment vertical="top" wrapText="1"/>
      <protection/>
    </xf>
    <xf numFmtId="166" fontId="7" fillId="0" borderId="5" xfId="21" applyNumberFormat="1" applyFont="1" applyFill="1" applyBorder="1" applyAlignment="1">
      <alignment horizontal="center" vertical="top"/>
      <protection/>
    </xf>
    <xf numFmtId="166" fontId="7" fillId="0" borderId="5" xfId="21" applyNumberFormat="1" applyFont="1" applyFill="1" applyBorder="1" applyAlignment="1">
      <alignment horizontal="center" vertical="top"/>
      <protection/>
    </xf>
    <xf numFmtId="166" fontId="7" fillId="0" borderId="2" xfId="21" applyNumberFormat="1" applyFont="1" applyFill="1" applyBorder="1" applyAlignment="1">
      <alignment horizontal="center" vertical="top"/>
      <protection/>
    </xf>
    <xf numFmtId="164" fontId="8" fillId="0" borderId="8" xfId="20" applyNumberFormat="1" applyFont="1" applyBorder="1" applyAlignment="1" applyProtection="1">
      <alignment horizontal="left" vertical="top" wrapText="1"/>
      <protection/>
    </xf>
    <xf numFmtId="166" fontId="6" fillId="0" borderId="9" xfId="21" applyNumberFormat="1" applyFont="1" applyFill="1" applyBorder="1" applyAlignment="1">
      <alignment horizontal="center" vertical="top"/>
      <protection/>
    </xf>
    <xf numFmtId="164" fontId="11" fillId="0" borderId="8" xfId="20" applyNumberFormat="1" applyFont="1" applyBorder="1" applyAlignment="1" applyProtection="1">
      <alignment horizontal="left" vertical="top" wrapText="1"/>
      <protection/>
    </xf>
    <xf numFmtId="166" fontId="7" fillId="0" borderId="9" xfId="21" applyNumberFormat="1" applyFont="1" applyFill="1" applyBorder="1" applyAlignment="1">
      <alignment horizontal="center" vertical="top"/>
      <protection/>
    </xf>
    <xf numFmtId="164" fontId="8" fillId="5" borderId="6" xfId="0" applyFont="1" applyFill="1" applyBorder="1" applyAlignment="1">
      <alignment vertical="top" wrapText="1"/>
    </xf>
    <xf numFmtId="164" fontId="7" fillId="6" borderId="2" xfId="21" applyFont="1" applyFill="1" applyBorder="1">
      <alignment/>
      <protection/>
    </xf>
    <xf numFmtId="164" fontId="6" fillId="6" borderId="2" xfId="21" applyFont="1" applyFill="1" applyBorder="1" applyAlignment="1">
      <alignment vertical="top"/>
      <protection/>
    </xf>
    <xf numFmtId="166" fontId="6" fillId="6" borderId="5" xfId="21" applyNumberFormat="1" applyFont="1" applyFill="1" applyBorder="1" applyAlignment="1">
      <alignment horizontal="center" vertical="top"/>
      <protection/>
    </xf>
    <xf numFmtId="166" fontId="6" fillId="6" borderId="9" xfId="21" applyNumberFormat="1" applyFont="1" applyFill="1" applyBorder="1" applyAlignment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0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CCE4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="75" zoomScaleSheetLayoutView="75" workbookViewId="0" topLeftCell="A1">
      <selection activeCell="F76" sqref="F76"/>
    </sheetView>
  </sheetViews>
  <sheetFormatPr defaultColWidth="8.00390625" defaultRowHeight="12.75"/>
  <cols>
    <col min="1" max="1" width="24.125" style="1" customWidth="1"/>
    <col min="2" max="2" width="71.50390625" style="1" customWidth="1"/>
    <col min="3" max="3" width="23.00390625" style="2" customWidth="1"/>
    <col min="4" max="4" width="21.875" style="1" customWidth="1"/>
    <col min="5" max="5" width="18.00390625" style="1" customWidth="1"/>
    <col min="6" max="6" width="27.50390625" style="1" customWidth="1"/>
    <col min="7" max="16384" width="9.00390625" style="1" customWidth="1"/>
  </cols>
  <sheetData>
    <row r="1" spans="1:5" ht="26.25">
      <c r="A1" s="3"/>
      <c r="B1" s="4"/>
      <c r="C1" s="5"/>
      <c r="D1" s="4"/>
      <c r="E1" s="5" t="s">
        <v>0</v>
      </c>
    </row>
    <row r="2" spans="1:5" ht="26.25">
      <c r="A2" s="4"/>
      <c r="B2" s="4"/>
      <c r="C2" s="5"/>
      <c r="D2" s="4"/>
      <c r="E2" s="5" t="s">
        <v>1</v>
      </c>
    </row>
    <row r="3" spans="1:5" ht="26.25">
      <c r="A3" s="4"/>
      <c r="B3" s="4"/>
      <c r="C3" s="5"/>
      <c r="D3" s="4"/>
      <c r="E3" s="5" t="s">
        <v>2</v>
      </c>
    </row>
    <row r="4" spans="1:5" ht="9.75" customHeight="1">
      <c r="A4" s="4"/>
      <c r="B4" s="4"/>
      <c r="C4" s="5"/>
      <c r="D4" s="4"/>
      <c r="E4" s="4"/>
    </row>
    <row r="5" spans="1:5" ht="18" customHeight="1">
      <c r="A5" s="6" t="s">
        <v>3</v>
      </c>
      <c r="B5" s="6"/>
      <c r="C5" s="6"/>
      <c r="D5" s="6"/>
      <c r="E5" s="6"/>
    </row>
    <row r="6" spans="1:5" ht="16.5" customHeight="1">
      <c r="A6" s="7"/>
      <c r="B6" s="7"/>
      <c r="C6" s="8"/>
      <c r="D6" s="7"/>
      <c r="E6" s="8" t="s">
        <v>4</v>
      </c>
    </row>
    <row r="7" spans="1:5" ht="26.25" customHeight="1">
      <c r="A7" s="9" t="s">
        <v>5</v>
      </c>
      <c r="B7" s="10" t="s">
        <v>6</v>
      </c>
      <c r="C7" s="11" t="s">
        <v>7</v>
      </c>
      <c r="D7" s="11"/>
      <c r="E7" s="11"/>
    </row>
    <row r="8" spans="1:5" ht="27" customHeight="1">
      <c r="A8" s="9"/>
      <c r="B8" s="10"/>
      <c r="C8" s="10" t="s">
        <v>8</v>
      </c>
      <c r="D8" s="10" t="s">
        <v>9</v>
      </c>
      <c r="E8" s="10" t="s">
        <v>10</v>
      </c>
    </row>
    <row r="9" spans="1:5" ht="26.25" customHeight="1">
      <c r="A9" s="12" t="s">
        <v>11</v>
      </c>
      <c r="B9" s="13" t="s">
        <v>12</v>
      </c>
      <c r="C9" s="14">
        <f>C10+C16+C26+C40+C32+C45+C48+C51</f>
        <v>8640494.41</v>
      </c>
      <c r="D9" s="14">
        <f>D10+D16+D26+D40+D32+D45+D48</f>
        <v>9052894.41</v>
      </c>
      <c r="E9" s="14">
        <f>E10+E16+E26+E40+E32+E45+E48</f>
        <v>9499694.41</v>
      </c>
    </row>
    <row r="10" spans="1:5" ht="26.25" customHeight="1">
      <c r="A10" s="12" t="s">
        <v>13</v>
      </c>
      <c r="B10" s="13" t="s">
        <v>14</v>
      </c>
      <c r="C10" s="14">
        <f>C11</f>
        <v>2964000</v>
      </c>
      <c r="D10" s="14">
        <f>D11</f>
        <v>3185000</v>
      </c>
      <c r="E10" s="14">
        <f>E11</f>
        <v>3423000</v>
      </c>
    </row>
    <row r="11" spans="1:5" ht="26.25" customHeight="1">
      <c r="A11" s="12" t="s">
        <v>15</v>
      </c>
      <c r="B11" s="13" t="s">
        <v>16</v>
      </c>
      <c r="C11" s="14">
        <f>C12+C14+C15+C13</f>
        <v>2964000</v>
      </c>
      <c r="D11" s="14">
        <f>D12+D14+D15+D13</f>
        <v>3185000</v>
      </c>
      <c r="E11" s="14">
        <f>E12+E14+E15+E13</f>
        <v>3423000</v>
      </c>
    </row>
    <row r="12" spans="1:5" ht="83.25" customHeight="1">
      <c r="A12" s="15" t="s">
        <v>17</v>
      </c>
      <c r="B12" s="16" t="s">
        <v>18</v>
      </c>
      <c r="C12" s="17">
        <v>2953900</v>
      </c>
      <c r="D12" s="18">
        <v>3174000</v>
      </c>
      <c r="E12" s="18">
        <v>3411000</v>
      </c>
    </row>
    <row r="13" spans="1:5" ht="87.75" customHeight="1">
      <c r="A13" s="19" t="s">
        <v>19</v>
      </c>
      <c r="B13" s="16" t="s">
        <v>20</v>
      </c>
      <c r="C13" s="17">
        <v>100</v>
      </c>
      <c r="D13" s="18">
        <v>100</v>
      </c>
      <c r="E13" s="18">
        <v>100</v>
      </c>
    </row>
    <row r="14" spans="1:5" ht="83.25" customHeight="1">
      <c r="A14" s="20" t="s">
        <v>21</v>
      </c>
      <c r="B14" s="16" t="s">
        <v>22</v>
      </c>
      <c r="C14" s="17">
        <v>10000</v>
      </c>
      <c r="D14" s="18">
        <v>10900</v>
      </c>
      <c r="E14" s="18">
        <v>11900</v>
      </c>
    </row>
    <row r="15" spans="1:5" ht="83.25" customHeight="1" hidden="1">
      <c r="A15" s="20" t="s">
        <v>23</v>
      </c>
      <c r="B15" s="16" t="s">
        <v>24</v>
      </c>
      <c r="C15" s="17"/>
      <c r="D15" s="18"/>
      <c r="E15" s="18"/>
    </row>
    <row r="16" spans="1:5" ht="63" customHeight="1">
      <c r="A16" s="21" t="s">
        <v>25</v>
      </c>
      <c r="B16" s="13" t="s">
        <v>26</v>
      </c>
      <c r="C16" s="14">
        <f>C17</f>
        <v>1772800</v>
      </c>
      <c r="D16" s="14">
        <f>D17</f>
        <v>1819200</v>
      </c>
      <c r="E16" s="14">
        <f>E17</f>
        <v>1877000</v>
      </c>
    </row>
    <row r="17" spans="1:5" ht="39.75" customHeight="1">
      <c r="A17" s="22" t="s">
        <v>27</v>
      </c>
      <c r="B17" s="23" t="s">
        <v>28</v>
      </c>
      <c r="C17" s="24">
        <f>C18+C20+C22+C24</f>
        <v>1772800</v>
      </c>
      <c r="D17" s="24">
        <f>D18+D20+D22+D24</f>
        <v>1819200</v>
      </c>
      <c r="E17" s="24">
        <f>E18+E20+E22+E24</f>
        <v>1877000</v>
      </c>
    </row>
    <row r="18" spans="1:5" ht="71.25" customHeight="1">
      <c r="A18" s="15" t="s">
        <v>29</v>
      </c>
      <c r="B18" s="25" t="s">
        <v>30</v>
      </c>
      <c r="C18" s="26">
        <f>C19</f>
        <v>924600</v>
      </c>
      <c r="D18" s="26">
        <f>D19</f>
        <v>946400</v>
      </c>
      <c r="E18" s="26">
        <f>E19</f>
        <v>977700</v>
      </c>
    </row>
    <row r="19" spans="1:5" ht="122.25" customHeight="1">
      <c r="A19" s="15" t="s">
        <v>31</v>
      </c>
      <c r="B19" s="25" t="s">
        <v>32</v>
      </c>
      <c r="C19" s="26">
        <v>924600</v>
      </c>
      <c r="D19" s="18">
        <v>946400</v>
      </c>
      <c r="E19" s="18">
        <v>977700</v>
      </c>
    </row>
    <row r="20" spans="1:5" ht="90.75" customHeight="1">
      <c r="A20" s="27" t="s">
        <v>33</v>
      </c>
      <c r="B20" s="28" t="s">
        <v>34</v>
      </c>
      <c r="C20" s="26">
        <f>C21</f>
        <v>4400</v>
      </c>
      <c r="D20" s="26">
        <f>D21</f>
        <v>5000</v>
      </c>
      <c r="E20" s="26">
        <f>E21</f>
        <v>5200</v>
      </c>
    </row>
    <row r="21" spans="1:5" ht="132" customHeight="1">
      <c r="A21" s="27" t="s">
        <v>35</v>
      </c>
      <c r="B21" s="28" t="s">
        <v>36</v>
      </c>
      <c r="C21" s="26">
        <v>4400</v>
      </c>
      <c r="D21" s="18">
        <v>5000</v>
      </c>
      <c r="E21" s="18">
        <v>5200</v>
      </c>
    </row>
    <row r="22" spans="1:5" ht="73.5" customHeight="1">
      <c r="A22" s="29" t="s">
        <v>37</v>
      </c>
      <c r="B22" s="30" t="s">
        <v>38</v>
      </c>
      <c r="C22" s="26">
        <f>C23</f>
        <v>958700</v>
      </c>
      <c r="D22" s="26">
        <f>D23</f>
        <v>985400</v>
      </c>
      <c r="E22" s="26">
        <f>E23</f>
        <v>1018300</v>
      </c>
    </row>
    <row r="23" spans="1:5" ht="132" customHeight="1">
      <c r="A23" s="29" t="s">
        <v>39</v>
      </c>
      <c r="B23" s="30" t="s">
        <v>40</v>
      </c>
      <c r="C23" s="26">
        <v>958700</v>
      </c>
      <c r="D23" s="18">
        <v>985400</v>
      </c>
      <c r="E23" s="18">
        <v>1018300</v>
      </c>
    </row>
    <row r="24" spans="1:5" ht="72.75" customHeight="1">
      <c r="A24" s="31" t="s">
        <v>41</v>
      </c>
      <c r="B24" s="32" t="s">
        <v>42</v>
      </c>
      <c r="C24" s="26">
        <f>C25</f>
        <v>-114900</v>
      </c>
      <c r="D24" s="26">
        <f>D25</f>
        <v>-117600</v>
      </c>
      <c r="E24" s="26">
        <f>E25</f>
        <v>-124200</v>
      </c>
    </row>
    <row r="25" spans="1:5" ht="120" customHeight="1">
      <c r="A25" s="31" t="s">
        <v>43</v>
      </c>
      <c r="B25" s="32" t="s">
        <v>44</v>
      </c>
      <c r="C25" s="26">
        <v>-114900</v>
      </c>
      <c r="D25" s="18">
        <v>-117600</v>
      </c>
      <c r="E25" s="18">
        <v>-124200</v>
      </c>
    </row>
    <row r="26" spans="1:5" ht="35.25" customHeight="1">
      <c r="A26" s="33" t="s">
        <v>45</v>
      </c>
      <c r="B26" s="34" t="s">
        <v>46</v>
      </c>
      <c r="C26" s="35">
        <f>C27</f>
        <v>87000</v>
      </c>
      <c r="D26" s="35">
        <f>D27</f>
        <v>92000</v>
      </c>
      <c r="E26" s="35">
        <f>E27</f>
        <v>99000</v>
      </c>
    </row>
    <row r="27" spans="1:5" ht="39" customHeight="1">
      <c r="A27" s="36" t="s">
        <v>47</v>
      </c>
      <c r="B27" s="37" t="s">
        <v>48</v>
      </c>
      <c r="C27" s="17">
        <f>C29+C31</f>
        <v>87000</v>
      </c>
      <c r="D27" s="17">
        <f>D29+D31</f>
        <v>92000</v>
      </c>
      <c r="E27" s="17">
        <f>E29+E31</f>
        <v>99000</v>
      </c>
    </row>
    <row r="28" spans="1:5" ht="41.25" customHeight="1">
      <c r="A28" s="36" t="s">
        <v>49</v>
      </c>
      <c r="B28" s="37" t="s">
        <v>50</v>
      </c>
      <c r="C28" s="17">
        <f>C29</f>
        <v>77000</v>
      </c>
      <c r="D28" s="17">
        <f>D29</f>
        <v>81000</v>
      </c>
      <c r="E28" s="17">
        <f>E29</f>
        <v>88000</v>
      </c>
    </row>
    <row r="29" spans="1:5" ht="36" customHeight="1">
      <c r="A29" s="36" t="s">
        <v>51</v>
      </c>
      <c r="B29" s="37" t="s">
        <v>50</v>
      </c>
      <c r="C29" s="17">
        <v>77000</v>
      </c>
      <c r="D29" s="18">
        <v>81000</v>
      </c>
      <c r="E29" s="18">
        <v>88000</v>
      </c>
    </row>
    <row r="30" spans="1:5" ht="51" customHeight="1">
      <c r="A30" s="36" t="s">
        <v>52</v>
      </c>
      <c r="B30" s="37" t="s">
        <v>53</v>
      </c>
      <c r="C30" s="17">
        <f>C31</f>
        <v>10000</v>
      </c>
      <c r="D30" s="17">
        <f>D31</f>
        <v>11000</v>
      </c>
      <c r="E30" s="17">
        <f>E31</f>
        <v>11000</v>
      </c>
    </row>
    <row r="31" spans="1:5" ht="68.25" customHeight="1">
      <c r="A31" s="36" t="s">
        <v>54</v>
      </c>
      <c r="B31" s="37" t="s">
        <v>55</v>
      </c>
      <c r="C31" s="17">
        <v>10000</v>
      </c>
      <c r="D31" s="18">
        <v>11000</v>
      </c>
      <c r="E31" s="18">
        <v>11000</v>
      </c>
    </row>
    <row r="32" spans="1:5" ht="16.5" customHeight="1">
      <c r="A32" s="38" t="s">
        <v>56</v>
      </c>
      <c r="B32" s="39" t="s">
        <v>57</v>
      </c>
      <c r="C32" s="14">
        <f>C33+C35</f>
        <v>3715000</v>
      </c>
      <c r="D32" s="14">
        <f>D33+D35</f>
        <v>3855000</v>
      </c>
      <c r="E32" s="14">
        <f>E33+E35</f>
        <v>3999000</v>
      </c>
    </row>
    <row r="33" spans="1:5" ht="22.5" customHeight="1">
      <c r="A33" s="40" t="s">
        <v>58</v>
      </c>
      <c r="B33" s="41" t="s">
        <v>59</v>
      </c>
      <c r="C33" s="42">
        <f>C34</f>
        <v>2873000</v>
      </c>
      <c r="D33" s="42">
        <f>D34</f>
        <v>3003000</v>
      </c>
      <c r="E33" s="42">
        <f>E34</f>
        <v>3139000</v>
      </c>
    </row>
    <row r="34" spans="1:5" ht="54" customHeight="1">
      <c r="A34" s="43" t="s">
        <v>60</v>
      </c>
      <c r="B34" s="44" t="s">
        <v>61</v>
      </c>
      <c r="C34" s="42">
        <v>2873000</v>
      </c>
      <c r="D34" s="42">
        <v>3003000</v>
      </c>
      <c r="E34" s="42">
        <v>3139000</v>
      </c>
    </row>
    <row r="35" spans="1:5" ht="18.75" customHeight="1">
      <c r="A35" s="45" t="s">
        <v>62</v>
      </c>
      <c r="B35" s="46" t="s">
        <v>63</v>
      </c>
      <c r="C35" s="42">
        <f>C36+C38</f>
        <v>842000</v>
      </c>
      <c r="D35" s="42">
        <f>D36+D38</f>
        <v>852000</v>
      </c>
      <c r="E35" s="42">
        <f>E36+E38</f>
        <v>860000</v>
      </c>
    </row>
    <row r="36" spans="1:5" ht="21.75" customHeight="1">
      <c r="A36" s="43" t="s">
        <v>64</v>
      </c>
      <c r="B36" s="44" t="s">
        <v>65</v>
      </c>
      <c r="C36" s="42">
        <f>C37</f>
        <v>145000</v>
      </c>
      <c r="D36" s="42">
        <f>D37</f>
        <v>155000</v>
      </c>
      <c r="E36" s="42">
        <f>E37</f>
        <v>164000</v>
      </c>
    </row>
    <row r="37" spans="1:5" ht="36.75" customHeight="1">
      <c r="A37" s="47" t="s">
        <v>66</v>
      </c>
      <c r="B37" s="48" t="s">
        <v>67</v>
      </c>
      <c r="C37" s="42">
        <v>145000</v>
      </c>
      <c r="D37" s="42">
        <v>155000</v>
      </c>
      <c r="E37" s="42">
        <v>164000</v>
      </c>
    </row>
    <row r="38" spans="1:5" ht="23.25" customHeight="1">
      <c r="A38" s="27" t="s">
        <v>68</v>
      </c>
      <c r="B38" s="49" t="s">
        <v>69</v>
      </c>
      <c r="C38" s="42">
        <f>C39</f>
        <v>697000</v>
      </c>
      <c r="D38" s="42">
        <f>D39</f>
        <v>697000</v>
      </c>
      <c r="E38" s="42">
        <f>E39</f>
        <v>696000</v>
      </c>
    </row>
    <row r="39" spans="1:5" ht="36" customHeight="1">
      <c r="A39" s="43" t="s">
        <v>70</v>
      </c>
      <c r="B39" s="44" t="s">
        <v>71</v>
      </c>
      <c r="C39" s="42">
        <v>697000</v>
      </c>
      <c r="D39" s="42">
        <v>697000</v>
      </c>
      <c r="E39" s="42">
        <v>696000</v>
      </c>
    </row>
    <row r="40" spans="1:5" ht="50.25" customHeight="1">
      <c r="A40" s="21" t="s">
        <v>72</v>
      </c>
      <c r="B40" s="13" t="s">
        <v>73</v>
      </c>
      <c r="C40" s="50">
        <f>C41+C43</f>
        <v>48134.409999999996</v>
      </c>
      <c r="D40" s="50">
        <f>D41+D43</f>
        <v>48134.409999999996</v>
      </c>
      <c r="E40" s="50">
        <f>E41+E43</f>
        <v>48134.409999999996</v>
      </c>
    </row>
    <row r="41" spans="1:5" ht="99" customHeight="1">
      <c r="A41" s="51" t="s">
        <v>74</v>
      </c>
      <c r="B41" s="23" t="s">
        <v>75</v>
      </c>
      <c r="C41" s="52">
        <f>C42</f>
        <v>12784.46</v>
      </c>
      <c r="D41" s="52">
        <f>D42</f>
        <v>12784.46</v>
      </c>
      <c r="E41" s="52">
        <f>E42</f>
        <v>12784.46</v>
      </c>
    </row>
    <row r="42" spans="1:5" ht="81.75" customHeight="1">
      <c r="A42" s="53" t="s">
        <v>76</v>
      </c>
      <c r="B42" s="54" t="s">
        <v>77</v>
      </c>
      <c r="C42" s="55">
        <v>12784.46</v>
      </c>
      <c r="D42" s="55">
        <v>12784.46</v>
      </c>
      <c r="E42" s="55">
        <v>12784.46</v>
      </c>
    </row>
    <row r="43" spans="1:5" ht="81.75" customHeight="1">
      <c r="A43" s="53" t="s">
        <v>78</v>
      </c>
      <c r="B43" s="54" t="s">
        <v>79</v>
      </c>
      <c r="C43" s="55">
        <f>C44</f>
        <v>35349.95</v>
      </c>
      <c r="D43" s="55">
        <f>D44</f>
        <v>35349.95</v>
      </c>
      <c r="E43" s="55">
        <f>E44</f>
        <v>35349.95</v>
      </c>
    </row>
    <row r="44" spans="1:5" ht="81.75" customHeight="1">
      <c r="A44" s="53" t="s">
        <v>80</v>
      </c>
      <c r="B44" s="54" t="s">
        <v>81</v>
      </c>
      <c r="C44" s="55">
        <v>35349.95</v>
      </c>
      <c r="D44" s="55">
        <v>35349.95</v>
      </c>
      <c r="E44" s="55">
        <v>35349.95</v>
      </c>
    </row>
    <row r="45" spans="1:5" ht="37.5" customHeight="1">
      <c r="A45" s="21" t="s">
        <v>82</v>
      </c>
      <c r="B45" s="13" t="s">
        <v>83</v>
      </c>
      <c r="C45" s="50">
        <f aca="true" t="shared" si="0" ref="C45:C46">C46</f>
        <v>53560</v>
      </c>
      <c r="D45" s="50">
        <f aca="true" t="shared" si="1" ref="D45:D46">D46</f>
        <v>53560</v>
      </c>
      <c r="E45" s="50">
        <f aca="true" t="shared" si="2" ref="E45:E46">E46</f>
        <v>53560</v>
      </c>
    </row>
    <row r="46" spans="1:5" ht="22.5" customHeight="1">
      <c r="A46" s="51" t="s">
        <v>84</v>
      </c>
      <c r="B46" s="23" t="s">
        <v>85</v>
      </c>
      <c r="C46" s="56">
        <f t="shared" si="0"/>
        <v>53560</v>
      </c>
      <c r="D46" s="56">
        <f t="shared" si="1"/>
        <v>53560</v>
      </c>
      <c r="E46" s="56">
        <f t="shared" si="2"/>
        <v>53560</v>
      </c>
    </row>
    <row r="47" spans="1:5" ht="43.5" customHeight="1">
      <c r="A47" s="51" t="s">
        <v>86</v>
      </c>
      <c r="B47" s="44" t="s">
        <v>87</v>
      </c>
      <c r="C47" s="56">
        <v>53560</v>
      </c>
      <c r="D47" s="56">
        <v>53560</v>
      </c>
      <c r="E47" s="56">
        <v>53560</v>
      </c>
    </row>
    <row r="48" spans="1:5" ht="24" customHeight="1" hidden="1">
      <c r="A48" s="57" t="s">
        <v>88</v>
      </c>
      <c r="B48" s="58" t="s">
        <v>89</v>
      </c>
      <c r="C48" s="59">
        <f aca="true" t="shared" si="3" ref="C48:C49">C49</f>
        <v>0</v>
      </c>
      <c r="D48" s="59">
        <f aca="true" t="shared" si="4" ref="D48:D49">D49</f>
        <v>0</v>
      </c>
      <c r="E48" s="59">
        <f aca="true" t="shared" si="5" ref="E48:E49">E49</f>
        <v>0</v>
      </c>
    </row>
    <row r="49" spans="1:5" ht="52.5" customHeight="1" hidden="1">
      <c r="A49" s="47" t="s">
        <v>90</v>
      </c>
      <c r="B49" s="48" t="s">
        <v>91</v>
      </c>
      <c r="C49" s="56">
        <f t="shared" si="3"/>
        <v>0</v>
      </c>
      <c r="D49" s="56">
        <f t="shared" si="4"/>
        <v>0</v>
      </c>
      <c r="E49" s="56">
        <f t="shared" si="5"/>
        <v>0</v>
      </c>
    </row>
    <row r="50" spans="1:5" ht="63.75" customHeight="1" hidden="1">
      <c r="A50" s="60" t="s">
        <v>92</v>
      </c>
      <c r="B50" s="25" t="s">
        <v>93</v>
      </c>
      <c r="C50" s="56"/>
      <c r="D50" s="56"/>
      <c r="E50" s="56"/>
    </row>
    <row r="51" spans="1:5" ht="27.75" customHeight="1" hidden="1">
      <c r="A51" s="61" t="s">
        <v>94</v>
      </c>
      <c r="B51" s="62" t="s">
        <v>95</v>
      </c>
      <c r="C51" s="63">
        <f aca="true" t="shared" si="6" ref="C51:C52">C52</f>
        <v>0</v>
      </c>
      <c r="D51" s="63"/>
      <c r="E51" s="63"/>
    </row>
    <row r="52" spans="1:5" ht="25.5" customHeight="1" hidden="1">
      <c r="A52" s="60" t="s">
        <v>96</v>
      </c>
      <c r="B52" s="25" t="s">
        <v>97</v>
      </c>
      <c r="C52" s="56">
        <f t="shared" si="6"/>
        <v>0</v>
      </c>
      <c r="D52" s="56"/>
      <c r="E52" s="56"/>
    </row>
    <row r="53" spans="1:5" ht="19.5" customHeight="1" hidden="1">
      <c r="A53" s="60" t="s">
        <v>98</v>
      </c>
      <c r="B53" s="25" t="s">
        <v>99</v>
      </c>
      <c r="C53" s="56"/>
      <c r="D53" s="56"/>
      <c r="E53" s="56"/>
    </row>
    <row r="54" spans="1:5" ht="18" customHeight="1">
      <c r="A54" s="64" t="s">
        <v>100</v>
      </c>
      <c r="B54" s="65" t="s">
        <v>101</v>
      </c>
      <c r="C54" s="66">
        <f>C55+C66</f>
        <v>169123.69</v>
      </c>
      <c r="D54" s="66">
        <f>D55+D66</f>
        <v>174975.46</v>
      </c>
      <c r="E54" s="66">
        <f>E55+E66</f>
        <v>174975.46</v>
      </c>
    </row>
    <row r="55" spans="1:5" ht="35.25" customHeight="1">
      <c r="A55" s="67" t="s">
        <v>102</v>
      </c>
      <c r="B55" s="68" t="s">
        <v>103</v>
      </c>
      <c r="C55" s="69">
        <f>C58+C63+C56</f>
        <v>169123.69</v>
      </c>
      <c r="D55" s="69">
        <f>D58+D63</f>
        <v>174975.46</v>
      </c>
      <c r="E55" s="69">
        <f>E58+E63</f>
        <v>174975.46</v>
      </c>
    </row>
    <row r="56" spans="1:5" ht="35.25" customHeight="1" hidden="1">
      <c r="A56" s="70" t="s">
        <v>104</v>
      </c>
      <c r="B56" s="71" t="s">
        <v>105</v>
      </c>
      <c r="C56" s="72">
        <f>C57</f>
        <v>0</v>
      </c>
      <c r="D56" s="72">
        <f>D57</f>
        <v>0</v>
      </c>
      <c r="E56" s="72">
        <f>E57</f>
        <v>0</v>
      </c>
    </row>
    <row r="57" spans="1:5" ht="35.25" customHeight="1" hidden="1">
      <c r="A57" s="73" t="s">
        <v>106</v>
      </c>
      <c r="B57" s="74" t="s">
        <v>107</v>
      </c>
      <c r="C57" s="72"/>
      <c r="D57" s="72">
        <v>0</v>
      </c>
      <c r="E57" s="72">
        <v>0</v>
      </c>
    </row>
    <row r="58" spans="1:5" ht="34.5" customHeight="1">
      <c r="A58" s="75" t="s">
        <v>108</v>
      </c>
      <c r="B58" s="76" t="s">
        <v>109</v>
      </c>
      <c r="C58" s="77">
        <f>C61+C59</f>
        <v>169123.69</v>
      </c>
      <c r="D58" s="77">
        <f>D61+D59</f>
        <v>174975.46</v>
      </c>
      <c r="E58" s="78">
        <f>E61+E59</f>
        <v>174975.46</v>
      </c>
    </row>
    <row r="59" spans="1:5" ht="39" customHeight="1">
      <c r="A59" s="79" t="s">
        <v>110</v>
      </c>
      <c r="B59" s="80" t="s">
        <v>111</v>
      </c>
      <c r="C59" s="81">
        <f>C60</f>
        <v>316.5</v>
      </c>
      <c r="D59" s="81">
        <f>D60</f>
        <v>316.5</v>
      </c>
      <c r="E59" s="56">
        <f>E60</f>
        <v>316.5</v>
      </c>
    </row>
    <row r="60" spans="1:5" ht="36" customHeight="1">
      <c r="A60" s="79" t="s">
        <v>112</v>
      </c>
      <c r="B60" s="80" t="s">
        <v>113</v>
      </c>
      <c r="C60" s="82">
        <v>316.5</v>
      </c>
      <c r="D60" s="82">
        <v>316.5</v>
      </c>
      <c r="E60" s="83">
        <v>316.5</v>
      </c>
    </row>
    <row r="61" spans="1:5" ht="31.5">
      <c r="A61" s="79" t="s">
        <v>114</v>
      </c>
      <c r="B61" s="80" t="s">
        <v>115</v>
      </c>
      <c r="C61" s="81">
        <f>C62</f>
        <v>168807.19</v>
      </c>
      <c r="D61" s="81">
        <f>D62</f>
        <v>174658.96</v>
      </c>
      <c r="E61" s="56">
        <f>E62</f>
        <v>174658.96</v>
      </c>
    </row>
    <row r="62" spans="1:5" ht="49.5" customHeight="1">
      <c r="A62" s="79" t="s">
        <v>116</v>
      </c>
      <c r="B62" s="80" t="s">
        <v>117</v>
      </c>
      <c r="C62" s="82">
        <v>168807.19</v>
      </c>
      <c r="D62" s="82">
        <v>174658.96</v>
      </c>
      <c r="E62" s="83">
        <v>174658.96</v>
      </c>
    </row>
    <row r="63" spans="1:5" ht="30.75" customHeight="1" hidden="1">
      <c r="A63" s="75" t="s">
        <v>118</v>
      </c>
      <c r="B63" s="84" t="s">
        <v>119</v>
      </c>
      <c r="C63" s="77">
        <f aca="true" t="shared" si="7" ref="C63:C64">C64</f>
        <v>0</v>
      </c>
      <c r="D63" s="77">
        <f>D64</f>
        <v>0</v>
      </c>
      <c r="E63" s="85">
        <f>E64</f>
        <v>0</v>
      </c>
    </row>
    <row r="64" spans="1:5" ht="26.25" customHeight="1" hidden="1">
      <c r="A64" s="79" t="s">
        <v>120</v>
      </c>
      <c r="B64" s="86" t="s">
        <v>121</v>
      </c>
      <c r="C64" s="82">
        <f t="shared" si="7"/>
        <v>0</v>
      </c>
      <c r="D64" s="82"/>
      <c r="E64" s="87"/>
    </row>
    <row r="65" spans="1:5" ht="32.25" customHeight="1" hidden="1">
      <c r="A65" s="79" t="s">
        <v>122</v>
      </c>
      <c r="B65" s="86" t="s">
        <v>123</v>
      </c>
      <c r="C65" s="82"/>
      <c r="D65" s="82"/>
      <c r="E65" s="87"/>
    </row>
    <row r="66" spans="1:5" ht="32.25" customHeight="1" hidden="1">
      <c r="A66" s="88" t="s">
        <v>124</v>
      </c>
      <c r="B66" s="88" t="s">
        <v>125</v>
      </c>
      <c r="C66" s="69">
        <f aca="true" t="shared" si="8" ref="C66:C67">C67</f>
        <v>0</v>
      </c>
      <c r="D66" s="69">
        <f aca="true" t="shared" si="9" ref="D66:D67">D67</f>
        <v>0</v>
      </c>
      <c r="E66" s="69">
        <f aca="true" t="shared" si="10" ref="E66:E67">E67</f>
        <v>0</v>
      </c>
    </row>
    <row r="67" spans="1:5" ht="32.25" customHeight="1" hidden="1">
      <c r="A67" s="49" t="s">
        <v>126</v>
      </c>
      <c r="B67" s="49" t="s">
        <v>127</v>
      </c>
      <c r="C67" s="82">
        <f t="shared" si="8"/>
        <v>0</v>
      </c>
      <c r="D67" s="82">
        <f t="shared" si="9"/>
        <v>0</v>
      </c>
      <c r="E67" s="82">
        <f t="shared" si="10"/>
        <v>0</v>
      </c>
    </row>
    <row r="68" spans="1:5" ht="32.25" customHeight="1" hidden="1">
      <c r="A68" s="49" t="s">
        <v>128</v>
      </c>
      <c r="B68" s="49" t="s">
        <v>127</v>
      </c>
      <c r="C68" s="82"/>
      <c r="D68" s="82">
        <v>0</v>
      </c>
      <c r="E68" s="87">
        <v>0</v>
      </c>
    </row>
    <row r="69" spans="1:5" ht="26.25">
      <c r="A69" s="89"/>
      <c r="B69" s="90" t="s">
        <v>129</v>
      </c>
      <c r="C69" s="91">
        <f>C54+C9</f>
        <v>8809618.1</v>
      </c>
      <c r="D69" s="91">
        <f>D54+D9</f>
        <v>9227869.870000001</v>
      </c>
      <c r="E69" s="92">
        <f>E54+E9</f>
        <v>9674669.870000001</v>
      </c>
    </row>
  </sheetData>
  <sheetProtection selectLockedCells="1" selectUnlockedCells="1"/>
  <mergeCells count="4">
    <mergeCell ref="A5:E5"/>
    <mergeCell ref="A7:A8"/>
    <mergeCell ref="B7:B8"/>
    <mergeCell ref="C7:E7"/>
  </mergeCells>
  <printOptions/>
  <pageMargins left="0.39375" right="0.2361111111111111" top="0.28125" bottom="0.2951388888888889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Кабанова Н.Г.</dc:creator>
  <cp:keywords/>
  <dc:description/>
  <cp:lastModifiedBy/>
  <cp:lastPrinted>2022-10-13T10:37:59Z</cp:lastPrinted>
  <dcterms:created xsi:type="dcterms:W3CDTF">2005-10-13T14:16:57Z</dcterms:created>
  <dcterms:modified xsi:type="dcterms:W3CDTF">2023-11-09T12:58:34Z</dcterms:modified>
  <cp:category/>
  <cp:version/>
  <cp:contentType/>
  <cp:contentStatus/>
  <cp:revision>21</cp:revision>
</cp:coreProperties>
</file>